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bec048\Desktop\"/>
    </mc:Choice>
  </mc:AlternateContent>
  <xr:revisionPtr revIDLastSave="0" documentId="8_{6124F2BD-1DF5-40CF-A951-0628483EFF8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lla medel totalt" sheetId="4" r:id="rId1"/>
    <sheet name="Länsgemensamma medel" sheetId="1" r:id="rId2"/>
    <sheet name="Regionala medel" sheetId="2" r:id="rId3"/>
    <sheet name="Kommunala medel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4" l="1"/>
  <c r="C7" i="4"/>
  <c r="B9" i="1"/>
  <c r="C19" i="1"/>
  <c r="D19" i="1" s="1"/>
  <c r="D17" i="1"/>
  <c r="D16" i="1"/>
  <c r="D5" i="2"/>
  <c r="D6" i="2"/>
  <c r="D4" i="2"/>
  <c r="C21" i="3"/>
  <c r="B21" i="3"/>
  <c r="D7" i="4" l="1"/>
  <c r="D5" i="4"/>
  <c r="D6" i="4"/>
  <c r="D4" i="4"/>
  <c r="D21" i="3" l="1"/>
  <c r="C6" i="2"/>
  <c r="D7" i="1"/>
  <c r="D8" i="1"/>
  <c r="C9" i="1"/>
  <c r="D9" i="1" s="1"/>
</calcChain>
</file>

<file path=xl/sharedStrings.xml><?xml version="1.0" encoding="utf-8"?>
<sst xmlns="http://schemas.openxmlformats.org/spreadsheetml/2006/main" count="54" uniqueCount="28">
  <si>
    <t>Länsgemensamma medel – Uppsala Län</t>
  </si>
  <si>
    <t>Insats</t>
  </si>
  <si>
    <t>Skillnad</t>
  </si>
  <si>
    <t>Länsgemensamma handlingsplaner</t>
  </si>
  <si>
    <t>Brukarmedverkan</t>
  </si>
  <si>
    <t>Implementering av vårdförlopp</t>
  </si>
  <si>
    <t>Komplexa behov (tidigare samsjuklighet)</t>
  </si>
  <si>
    <t>Suicidprevention</t>
  </si>
  <si>
    <t>Barn och unga</t>
  </si>
  <si>
    <t>Totalt</t>
  </si>
  <si>
    <t>Riktade till regionen – Region Uppsala</t>
  </si>
  <si>
    <t>Komplexa behov</t>
  </si>
  <si>
    <t>Riktade till kommuner i Uppsala Län</t>
  </si>
  <si>
    <t>Håbo</t>
  </si>
  <si>
    <t>Älvkarleby</t>
  </si>
  <si>
    <t>Knivsta</t>
  </si>
  <si>
    <t>Heby</t>
  </si>
  <si>
    <t>Tierp</t>
  </si>
  <si>
    <t>Uppsala</t>
  </si>
  <si>
    <t>Enköping</t>
  </si>
  <si>
    <t>Östhammar</t>
  </si>
  <si>
    <t>Alla kommuner</t>
  </si>
  <si>
    <t>Alla medel sammantaget för hela Uppsala län</t>
  </si>
  <si>
    <t>Länsgemensamma</t>
  </si>
  <si>
    <t>Regionala</t>
  </si>
  <si>
    <t>Kommunala</t>
  </si>
  <si>
    <t>Utöver dessa medel tillkommer flertaget statsbidrag inom området psykisk hälsa som riktar sig till regional verksamhet.</t>
  </si>
  <si>
    <t>Därav har beloppet till regionen minskat från detta statsbidrag, då det kompenseras av medel från andra statsbidrag (som ger en än högre totalsumma).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</si>
</sst>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r&quot;;[Red]\-#,##0\ &quot;kr&quot;"/>
    <numFmt numFmtId="164" formatCode="#,##0\ &quot;kr&quot;"/>
  </numFmts>
  <fonts count="4" x14ac:knownFonts="1">
    <font>
      <sz val="11"/>
      <color theme="1"/>
      <name val="Aptos Narrow"/>
      <family val="2"/>
      <scheme val="minor"/>
    </font>
    <font>
      <sz val="14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6" fontId="2" fillId="0" borderId="4" xfId="0" applyNumberFormat="1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6" fontId="2" fillId="0" borderId="6" xfId="0" applyNumberFormat="1" applyFont="1" applyBorder="1" applyAlignment="1">
      <alignment vertical="center" wrapText="1"/>
    </xf>
    <xf numFmtId="164" fontId="0" fillId="0" borderId="0" xfId="0" applyNumberFormat="1"/>
    <xf numFmtId="164" fontId="3" fillId="2" borderId="2" xfId="0" applyNumberFormat="1" applyFont="1" applyFill="1" applyBorder="1" applyAlignment="1">
      <alignment vertical="center" wrapText="1"/>
    </xf>
    <xf numFmtId="164" fontId="2" fillId="0" borderId="4" xfId="0" applyNumberFormat="1" applyFont="1" applyBorder="1" applyAlignment="1">
      <alignment vertical="center" wrapText="1"/>
    </xf>
    <xf numFmtId="164" fontId="2" fillId="0" borderId="6" xfId="0" applyNumberFormat="1" applyFont="1" applyBorder="1" applyAlignment="1">
      <alignment vertical="center" wrapText="1"/>
    </xf>
    <xf numFmtId="164" fontId="3" fillId="3" borderId="6" xfId="0" applyNumberFormat="1" applyFont="1" applyFill="1" applyBorder="1" applyAlignment="1">
      <alignment vertical="center" wrapText="1"/>
    </xf>
    <xf numFmtId="164" fontId="2" fillId="3" borderId="4" xfId="0" applyNumberFormat="1" applyFont="1" applyFill="1" applyBorder="1" applyAlignment="1">
      <alignment vertical="center" wrapText="1"/>
    </xf>
    <xf numFmtId="164" fontId="2" fillId="4" borderId="4" xfId="0" applyNumberFormat="1" applyFont="1" applyFill="1" applyBorder="1" applyAlignment="1">
      <alignment vertical="center" wrapText="1"/>
    </xf>
    <xf numFmtId="164" fontId="3" fillId="4" borderId="4" xfId="0" applyNumberFormat="1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6" fontId="0" fillId="0" borderId="1" xfId="0" applyNumberFormat="1" applyBorder="1"/>
    <xf numFmtId="0" fontId="3" fillId="5" borderId="3" xfId="0" applyFont="1" applyFill="1" applyBorder="1" applyAlignment="1">
      <alignment vertical="center" wrapText="1"/>
    </xf>
    <xf numFmtId="0" fontId="3" fillId="6" borderId="3" xfId="0" applyFont="1" applyFill="1" applyBorder="1" applyAlignment="1">
      <alignment vertical="center" wrapText="1"/>
    </xf>
    <xf numFmtId="0" fontId="0" fillId="6" borderId="0" xfId="0" applyFill="1"/>
    <xf numFmtId="164" fontId="2" fillId="5" borderId="4" xfId="0" applyNumberFormat="1" applyFont="1" applyFill="1" applyBorder="1" applyAlignment="1">
      <alignment vertical="center" wrapText="1"/>
    </xf>
    <xf numFmtId="164" fontId="2" fillId="6" borderId="4" xfId="0" applyNumberFormat="1" applyFont="1" applyFill="1" applyBorder="1" applyAlignment="1">
      <alignment vertical="center" wrapText="1"/>
    </xf>
    <xf numFmtId="164" fontId="3" fillId="3" borderId="4" xfId="0" applyNumberFormat="1" applyFont="1" applyFill="1" applyBorder="1" applyAlignment="1">
      <alignment vertical="center" wrapText="1"/>
    </xf>
    <xf numFmtId="164" fontId="3" fillId="6" borderId="4" xfId="0" applyNumberFormat="1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164" fontId="0" fillId="6" borderId="0" xfId="0" applyNumberFormat="1" applyFill="1"/>
    <xf numFmtId="6" fontId="2" fillId="4" borderId="4" xfId="0" applyNumberFormat="1" applyFont="1" applyFill="1" applyBorder="1" applyAlignment="1">
      <alignment vertical="center" wrapText="1"/>
    </xf>
    <xf numFmtId="164" fontId="3" fillId="0" borderId="4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 wrapText="1"/>
    </xf>
    <xf numFmtId="164" fontId="2" fillId="4" borderId="2" xfId="0" applyNumberFormat="1" applyFont="1" applyFill="1" applyBorder="1" applyAlignment="1">
      <alignment vertical="center" wrapText="1"/>
    </xf>
    <xf numFmtId="0" fontId="3" fillId="6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317500</xdr:colOff>
      <xdr:row>1</xdr:row>
      <xdr:rowOff>50800</xdr:rowOff>
    </xdr:from>
    <xdr:to>
      <xdr:col>18</xdr:col>
      <xdr:colOff>76564</xdr:colOff>
      <xdr:row>8</xdr:row>
      <xdr:rowOff>63588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18CC3352-79FB-2673-C429-91F612DFE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24600" y="285750"/>
          <a:ext cx="7074264" cy="17145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565150</xdr:colOff>
      <xdr:row>2</xdr:row>
      <xdr:rowOff>76200</xdr:rowOff>
    </xdr:from>
    <xdr:to>
      <xdr:col>8</xdr:col>
      <xdr:colOff>1454380</xdr:colOff>
      <xdr:row>10</xdr:row>
      <xdr:rowOff>120731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B68FC7BE-4401-3AA2-3D13-8949E442B3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9650" y="501650"/>
          <a:ext cx="4476980" cy="15685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867F1-9C52-41CB-9918-C126A701F100}">
  <dimension ref="A1:D10"/>
  <sheetViews>
    <sheetView tabSelected="1" workbookViewId="0">
      <selection activeCell="E19" sqref="E19"/>
    </sheetView>
  </sheetViews>
  <sheetFormatPr defaultRowHeight="14.4" x14ac:dyDescent="0.3"/>
  <cols>
    <col min="1" max="1" width="18.6640625" customWidth="1"/>
    <col min="2" max="2" width="15.21875" style="8" customWidth="1"/>
    <col min="3" max="3" width="14.21875" style="8" customWidth="1"/>
    <col min="4" max="4" width="12.21875" customWidth="1"/>
  </cols>
  <sheetData>
    <row r="1" spans="1:4" ht="18" x14ac:dyDescent="0.3">
      <c r="A1" s="16" t="s">
        <v>22</v>
      </c>
    </row>
    <row r="2" spans="1:4" ht="15" thickBot="1" x14ac:dyDescent="0.35"/>
    <row r="3" spans="1:4" ht="15" thickBot="1" x14ac:dyDescent="0.35">
      <c r="A3" s="2" t="s">
        <v>1</v>
      </c>
      <c r="B3" s="3">
        <v>2025</v>
      </c>
      <c r="C3" s="3">
        <v>2026</v>
      </c>
      <c r="D3" s="3" t="s">
        <v>2</v>
      </c>
    </row>
    <row r="4" spans="1:4" s="20" customFormat="1" ht="15" thickBot="1" x14ac:dyDescent="0.35">
      <c r="A4" s="19" t="s">
        <v>23</v>
      </c>
      <c r="B4" s="24">
        <v>20360094</v>
      </c>
      <c r="C4" s="24">
        <v>20392425</v>
      </c>
      <c r="D4" s="15">
        <f>SUM(C4-B4)</f>
        <v>32331</v>
      </c>
    </row>
    <row r="5" spans="1:4" s="20" customFormat="1" ht="15" thickBot="1" x14ac:dyDescent="0.35">
      <c r="A5" s="19" t="s">
        <v>24</v>
      </c>
      <c r="B5" s="24">
        <v>30344930</v>
      </c>
      <c r="C5" s="24">
        <v>21162878</v>
      </c>
      <c r="D5" s="23">
        <f t="shared" ref="D5:D6" si="0">SUM(C5-B5)</f>
        <v>-9182052</v>
      </c>
    </row>
    <row r="6" spans="1:4" s="20" customFormat="1" ht="15" thickBot="1" x14ac:dyDescent="0.35">
      <c r="A6" s="19" t="s">
        <v>25</v>
      </c>
      <c r="B6" s="24">
        <v>8992247</v>
      </c>
      <c r="C6" s="24">
        <v>9009427</v>
      </c>
      <c r="D6" s="15">
        <f t="shared" si="0"/>
        <v>17180</v>
      </c>
    </row>
    <row r="7" spans="1:4" ht="15" thickBot="1" x14ac:dyDescent="0.35">
      <c r="A7" s="4" t="s">
        <v>9</v>
      </c>
      <c r="B7" s="10">
        <f>SUM(B4:B6)</f>
        <v>59697271</v>
      </c>
      <c r="C7" s="10">
        <f>SUM(C4:C6)</f>
        <v>50564730</v>
      </c>
      <c r="D7" s="23">
        <f>SUM(C7-B7)</f>
        <v>-9132541</v>
      </c>
    </row>
    <row r="9" spans="1:4" x14ac:dyDescent="0.3">
      <c r="A9" s="32" t="s">
        <v>26</v>
      </c>
    </row>
    <row r="10" spans="1:4" x14ac:dyDescent="0.3">
      <c r="A10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zoomScaleNormal="100" workbookViewId="0">
      <selection activeCell="E10" sqref="E10"/>
    </sheetView>
  </sheetViews>
  <sheetFormatPr defaultRowHeight="14.4" x14ac:dyDescent="0.3"/>
  <cols>
    <col min="1" max="1" width="27.77734375" customWidth="1"/>
    <col min="2" max="2" width="14.77734375" customWidth="1"/>
    <col min="3" max="3" width="12.21875" style="8" bestFit="1" customWidth="1"/>
    <col min="4" max="4" width="13.77734375" style="8" bestFit="1" customWidth="1"/>
  </cols>
  <sheetData>
    <row r="1" spans="1:4" ht="18" x14ac:dyDescent="0.35">
      <c r="A1" s="1" t="s">
        <v>0</v>
      </c>
    </row>
    <row r="2" spans="1:4" ht="15" thickBot="1" x14ac:dyDescent="0.35"/>
    <row r="3" spans="1:4" ht="15" thickBot="1" x14ac:dyDescent="0.35">
      <c r="A3" s="2" t="s">
        <v>1</v>
      </c>
      <c r="B3" s="3">
        <v>2025</v>
      </c>
      <c r="C3" s="3">
        <v>2026</v>
      </c>
      <c r="D3" s="9" t="s">
        <v>2</v>
      </c>
    </row>
    <row r="4" spans="1:4" ht="29.4" thickBot="1" x14ac:dyDescent="0.35">
      <c r="A4" s="4" t="s">
        <v>3</v>
      </c>
      <c r="B4" s="10">
        <v>2000000</v>
      </c>
      <c r="C4" s="10">
        <v>2000000</v>
      </c>
      <c r="D4" s="28">
        <v>0</v>
      </c>
    </row>
    <row r="5" spans="1:4" ht="15" thickBot="1" x14ac:dyDescent="0.35">
      <c r="A5" s="4" t="s">
        <v>4</v>
      </c>
      <c r="B5" s="10">
        <v>1000000</v>
      </c>
      <c r="C5" s="10">
        <v>1000000</v>
      </c>
      <c r="D5" s="10">
        <v>0</v>
      </c>
    </row>
    <row r="6" spans="1:4" ht="15" thickBot="1" x14ac:dyDescent="0.35">
      <c r="A6" s="4" t="s">
        <v>5</v>
      </c>
      <c r="B6" s="10">
        <v>1000000</v>
      </c>
      <c r="C6" s="10">
        <v>1000000</v>
      </c>
      <c r="D6" s="28">
        <v>0</v>
      </c>
    </row>
    <row r="7" spans="1:4" ht="29.4" thickBot="1" x14ac:dyDescent="0.35">
      <c r="A7" s="4" t="s">
        <v>6</v>
      </c>
      <c r="B7" s="10">
        <v>7701759</v>
      </c>
      <c r="C7" s="10">
        <v>7723678</v>
      </c>
      <c r="D7" s="14">
        <f>SUM(C7-B7)</f>
        <v>21919</v>
      </c>
    </row>
    <row r="8" spans="1:4" ht="15" thickBot="1" x14ac:dyDescent="0.35">
      <c r="A8" s="29" t="s">
        <v>7</v>
      </c>
      <c r="B8" s="30">
        <v>8658335</v>
      </c>
      <c r="C8" s="30">
        <v>8668747</v>
      </c>
      <c r="D8" s="31">
        <f>SUM(C8-B8)</f>
        <v>10412</v>
      </c>
    </row>
    <row r="9" spans="1:4" ht="15" thickBot="1" x14ac:dyDescent="0.35">
      <c r="A9" s="4" t="s">
        <v>9</v>
      </c>
      <c r="B9" s="10">
        <f>SUM(B4:B8)</f>
        <v>20360094</v>
      </c>
      <c r="C9" s="10">
        <f>SUM(C4:C8)</f>
        <v>20392425</v>
      </c>
      <c r="D9" s="14">
        <f>SUM(C9-B9)</f>
        <v>32331</v>
      </c>
    </row>
    <row r="11" spans="1:4" ht="15" thickBot="1" x14ac:dyDescent="0.35"/>
    <row r="12" spans="1:4" ht="15" thickBot="1" x14ac:dyDescent="0.35">
      <c r="A12" s="2" t="s">
        <v>1</v>
      </c>
      <c r="B12" s="3">
        <v>2024</v>
      </c>
      <c r="C12" s="3">
        <v>2025</v>
      </c>
      <c r="D12" s="9" t="s">
        <v>2</v>
      </c>
    </row>
    <row r="13" spans="1:4" ht="29.4" thickBot="1" x14ac:dyDescent="0.35">
      <c r="A13" s="4" t="s">
        <v>3</v>
      </c>
      <c r="B13" s="5">
        <v>0</v>
      </c>
      <c r="C13" s="10">
        <v>2000000</v>
      </c>
      <c r="D13" s="15">
        <v>2000000</v>
      </c>
    </row>
    <row r="14" spans="1:4" ht="15" thickBot="1" x14ac:dyDescent="0.35">
      <c r="A14" s="4" t="s">
        <v>4</v>
      </c>
      <c r="B14" s="5">
        <v>1000000</v>
      </c>
      <c r="C14" s="10">
        <v>1000000</v>
      </c>
      <c r="D14" s="10">
        <v>0</v>
      </c>
    </row>
    <row r="15" spans="1:4" ht="15" thickBot="1" x14ac:dyDescent="0.35">
      <c r="A15" s="4" t="s">
        <v>5</v>
      </c>
      <c r="B15" s="5">
        <v>0</v>
      </c>
      <c r="C15" s="10">
        <v>1000000</v>
      </c>
      <c r="D15" s="15">
        <v>1000000</v>
      </c>
    </row>
    <row r="16" spans="1:4" ht="29.4" thickBot="1" x14ac:dyDescent="0.35">
      <c r="A16" s="4" t="s">
        <v>6</v>
      </c>
      <c r="B16" s="5">
        <v>10558373</v>
      </c>
      <c r="C16" s="10">
        <v>7701759</v>
      </c>
      <c r="D16" s="13">
        <f>SUM(C16-B16)</f>
        <v>-2856614</v>
      </c>
    </row>
    <row r="17" spans="1:4" ht="15" thickBot="1" x14ac:dyDescent="0.35">
      <c r="A17" s="4" t="s">
        <v>7</v>
      </c>
      <c r="B17" s="5">
        <v>7666721</v>
      </c>
      <c r="C17" s="10">
        <v>8658335</v>
      </c>
      <c r="D17" s="14">
        <f>SUM(C17-B17)</f>
        <v>991614</v>
      </c>
    </row>
    <row r="18" spans="1:4" ht="15" thickBot="1" x14ac:dyDescent="0.35">
      <c r="A18" s="6" t="s">
        <v>8</v>
      </c>
      <c r="B18" s="7">
        <v>10372445</v>
      </c>
      <c r="C18" s="11">
        <v>0</v>
      </c>
      <c r="D18" s="12">
        <v>-10372445</v>
      </c>
    </row>
    <row r="19" spans="1:4" ht="15.6" thickTop="1" thickBot="1" x14ac:dyDescent="0.35">
      <c r="A19" s="4" t="s">
        <v>9</v>
      </c>
      <c r="B19" s="5">
        <v>29597539</v>
      </c>
      <c r="C19" s="10">
        <f>SUM(C13:C18)</f>
        <v>20360094</v>
      </c>
      <c r="D19" s="13">
        <f>SUM(C19-B19)</f>
        <v>-9237445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923FF-E699-484E-AB98-7B0E2021C5F5}">
  <dimension ref="A1:D9"/>
  <sheetViews>
    <sheetView workbookViewId="0">
      <selection activeCell="C8" sqref="C8"/>
    </sheetView>
  </sheetViews>
  <sheetFormatPr defaultRowHeight="14.4" x14ac:dyDescent="0.3"/>
  <cols>
    <col min="1" max="1" width="37" bestFit="1" customWidth="1"/>
    <col min="2" max="2" width="13.77734375" style="8" customWidth="1"/>
    <col min="3" max="3" width="16.44140625" style="8" customWidth="1"/>
    <col min="4" max="4" width="13.21875" style="8" bestFit="1" customWidth="1"/>
  </cols>
  <sheetData>
    <row r="1" spans="1:4" ht="18" x14ac:dyDescent="0.3">
      <c r="A1" s="16" t="s">
        <v>10</v>
      </c>
    </row>
    <row r="2" spans="1:4" ht="15" thickBot="1" x14ac:dyDescent="0.35"/>
    <row r="3" spans="1:4" ht="15" thickBot="1" x14ac:dyDescent="0.35">
      <c r="A3" s="2" t="s">
        <v>1</v>
      </c>
      <c r="B3" s="3">
        <v>2025</v>
      </c>
      <c r="C3" s="3">
        <v>2026</v>
      </c>
      <c r="D3" s="9" t="s">
        <v>2</v>
      </c>
    </row>
    <row r="4" spans="1:4" ht="15" thickBot="1" x14ac:dyDescent="0.35">
      <c r="A4" s="4" t="s">
        <v>11</v>
      </c>
      <c r="B4" s="17">
        <v>19254397</v>
      </c>
      <c r="C4" s="17">
        <v>15447356</v>
      </c>
      <c r="D4" s="13">
        <f>C4-B4</f>
        <v>-3807041</v>
      </c>
    </row>
    <row r="5" spans="1:4" ht="15" thickBot="1" x14ac:dyDescent="0.35">
      <c r="A5" s="4" t="s">
        <v>7</v>
      </c>
      <c r="B5" s="17">
        <v>11090533</v>
      </c>
      <c r="C5" s="17">
        <v>5715522</v>
      </c>
      <c r="D5" s="13">
        <f t="shared" ref="D5:D6" si="0">C5-B5</f>
        <v>-5375011</v>
      </c>
    </row>
    <row r="6" spans="1:4" ht="15" thickBot="1" x14ac:dyDescent="0.35">
      <c r="A6" s="4" t="s">
        <v>9</v>
      </c>
      <c r="B6" s="10">
        <v>28693890</v>
      </c>
      <c r="C6" s="10">
        <f>SUM(C4:C5)</f>
        <v>21162878</v>
      </c>
      <c r="D6" s="13">
        <f t="shared" si="0"/>
        <v>-7531012</v>
      </c>
    </row>
    <row r="8" spans="1:4" x14ac:dyDescent="0.3">
      <c r="C8"/>
    </row>
    <row r="9" spans="1:4" x14ac:dyDescent="0.3">
      <c r="C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81E63-9973-4E1E-AC6C-542E0C70780D}">
  <dimension ref="A1:J23"/>
  <sheetViews>
    <sheetView workbookViewId="0">
      <selection activeCell="A23" sqref="A23"/>
    </sheetView>
  </sheetViews>
  <sheetFormatPr defaultRowHeight="14.4" x14ac:dyDescent="0.3"/>
  <cols>
    <col min="1" max="1" width="35.21875" bestFit="1" customWidth="1"/>
    <col min="2" max="2" width="12.21875" style="8" bestFit="1" customWidth="1"/>
    <col min="3" max="3" width="14.109375" style="8" customWidth="1"/>
    <col min="4" max="4" width="12.21875" style="8" bestFit="1" customWidth="1"/>
    <col min="7" max="7" width="22.44140625" style="8" bestFit="1" customWidth="1"/>
    <col min="8" max="8" width="20.21875" style="8" bestFit="1" customWidth="1"/>
    <col min="9" max="9" width="23.44140625" style="8" bestFit="1" customWidth="1"/>
    <col min="10" max="10" width="13.21875" style="8" bestFit="1" customWidth="1"/>
  </cols>
  <sheetData>
    <row r="1" spans="1:10" ht="18" x14ac:dyDescent="0.3">
      <c r="A1" s="16" t="s">
        <v>12</v>
      </c>
    </row>
    <row r="2" spans="1:10" ht="15" thickBot="1" x14ac:dyDescent="0.35"/>
    <row r="3" spans="1:10" ht="15" thickBot="1" x14ac:dyDescent="0.35">
      <c r="A3" s="2" t="s">
        <v>1</v>
      </c>
      <c r="B3" s="3">
        <v>2025</v>
      </c>
      <c r="C3" s="3">
        <v>2026</v>
      </c>
      <c r="D3" s="9" t="s">
        <v>2</v>
      </c>
    </row>
    <row r="4" spans="1:10" ht="15" thickBot="1" x14ac:dyDescent="0.35">
      <c r="A4" s="18" t="s">
        <v>13</v>
      </c>
      <c r="B4" s="21"/>
      <c r="C4" s="21"/>
      <c r="D4" s="21"/>
    </row>
    <row r="5" spans="1:10" s="20" customFormat="1" ht="15" thickBot="1" x14ac:dyDescent="0.35">
      <c r="A5" s="19" t="s">
        <v>8</v>
      </c>
      <c r="B5" s="22">
        <v>669278</v>
      </c>
      <c r="C5" s="22">
        <v>670852</v>
      </c>
      <c r="D5" s="27">
        <v>1574</v>
      </c>
      <c r="E5" s="26"/>
      <c r="G5" s="26"/>
      <c r="H5" s="26"/>
      <c r="I5" s="26"/>
      <c r="J5" s="26"/>
    </row>
    <row r="6" spans="1:10" ht="15" thickBot="1" x14ac:dyDescent="0.35">
      <c r="A6" s="18" t="s">
        <v>14</v>
      </c>
      <c r="B6" s="21"/>
      <c r="C6" s="21"/>
      <c r="D6" s="21"/>
      <c r="E6" s="26"/>
    </row>
    <row r="7" spans="1:10" s="20" customFormat="1" ht="15" thickBot="1" x14ac:dyDescent="0.35">
      <c r="A7" s="19" t="s">
        <v>8</v>
      </c>
      <c r="B7" s="22">
        <v>374337</v>
      </c>
      <c r="C7" s="22">
        <v>376429</v>
      </c>
      <c r="D7" s="14">
        <v>2092</v>
      </c>
      <c r="E7" s="26"/>
      <c r="G7" s="26"/>
      <c r="H7" s="26"/>
      <c r="I7" s="26"/>
      <c r="J7" s="26"/>
    </row>
    <row r="8" spans="1:10" ht="15" thickBot="1" x14ac:dyDescent="0.35">
      <c r="A8" s="18" t="s">
        <v>15</v>
      </c>
      <c r="B8" s="21"/>
      <c r="C8" s="21"/>
      <c r="D8" s="21"/>
      <c r="E8" s="26"/>
    </row>
    <row r="9" spans="1:10" s="20" customFormat="1" ht="15" thickBot="1" x14ac:dyDescent="0.35">
      <c r="A9" s="19" t="s">
        <v>8</v>
      </c>
      <c r="B9" s="22">
        <v>688347</v>
      </c>
      <c r="C9" s="22">
        <v>696488</v>
      </c>
      <c r="D9" s="14">
        <v>8141</v>
      </c>
      <c r="E9" s="26"/>
      <c r="G9" s="26"/>
      <c r="H9" s="26"/>
      <c r="I9" s="26"/>
      <c r="J9" s="26"/>
    </row>
    <row r="10" spans="1:10" ht="15" thickBot="1" x14ac:dyDescent="0.35">
      <c r="A10" s="18" t="s">
        <v>16</v>
      </c>
      <c r="B10" s="21"/>
      <c r="C10" s="21"/>
      <c r="D10" s="21"/>
      <c r="E10" s="26"/>
    </row>
    <row r="11" spans="1:10" s="20" customFormat="1" ht="15" thickBot="1" x14ac:dyDescent="0.35">
      <c r="A11" s="19" t="s">
        <v>8</v>
      </c>
      <c r="B11" s="22">
        <v>455022</v>
      </c>
      <c r="C11" s="22">
        <v>455926</v>
      </c>
      <c r="D11" s="14">
        <v>904</v>
      </c>
      <c r="E11" s="26"/>
      <c r="G11" s="26"/>
      <c r="H11" s="26"/>
      <c r="I11" s="26"/>
      <c r="J11" s="26"/>
    </row>
    <row r="12" spans="1:10" ht="15" thickBot="1" x14ac:dyDescent="0.35">
      <c r="A12" s="18" t="s">
        <v>17</v>
      </c>
      <c r="B12" s="21"/>
      <c r="C12" s="21"/>
      <c r="D12" s="21"/>
      <c r="E12" s="26"/>
    </row>
    <row r="13" spans="1:10" s="20" customFormat="1" ht="15" thickBot="1" x14ac:dyDescent="0.35">
      <c r="A13" s="19" t="s">
        <v>8</v>
      </c>
      <c r="B13" s="22">
        <v>576643</v>
      </c>
      <c r="C13" s="22">
        <v>575646</v>
      </c>
      <c r="D13" s="13">
        <v>-997</v>
      </c>
      <c r="E13" s="26"/>
      <c r="G13" s="26"/>
      <c r="H13" s="26"/>
      <c r="I13" s="26"/>
      <c r="J13" s="26"/>
    </row>
    <row r="14" spans="1:10" ht="15" thickBot="1" x14ac:dyDescent="0.35">
      <c r="A14" s="18" t="s">
        <v>18</v>
      </c>
      <c r="B14" s="21"/>
      <c r="C14" s="21"/>
      <c r="D14" s="21"/>
      <c r="E14" s="26"/>
    </row>
    <row r="15" spans="1:10" s="20" customFormat="1" ht="15" thickBot="1" x14ac:dyDescent="0.35">
      <c r="A15" s="19" t="s">
        <v>8</v>
      </c>
      <c r="B15" s="22">
        <v>4506811</v>
      </c>
      <c r="C15" s="22">
        <v>4515354</v>
      </c>
      <c r="D15" s="14">
        <v>8543</v>
      </c>
      <c r="E15" s="26"/>
      <c r="G15" s="26"/>
      <c r="H15" s="26"/>
      <c r="I15" s="26"/>
      <c r="J15" s="26"/>
    </row>
    <row r="16" spans="1:10" ht="15" thickBot="1" x14ac:dyDescent="0.35">
      <c r="A16" s="18" t="s">
        <v>19</v>
      </c>
      <c r="B16" s="21"/>
      <c r="C16" s="21"/>
      <c r="D16" s="21"/>
      <c r="E16" s="26"/>
    </row>
    <row r="17" spans="1:10" s="20" customFormat="1" ht="15" thickBot="1" x14ac:dyDescent="0.35">
      <c r="A17" s="19" t="s">
        <v>8</v>
      </c>
      <c r="B17" s="22">
        <v>1146014</v>
      </c>
      <c r="C17" s="22">
        <v>1144726</v>
      </c>
      <c r="D17" s="13">
        <v>-1288</v>
      </c>
      <c r="E17" s="26"/>
      <c r="G17" s="26"/>
      <c r="H17" s="26"/>
      <c r="I17" s="26"/>
      <c r="J17" s="26"/>
    </row>
    <row r="18" spans="1:10" ht="15" thickBot="1" x14ac:dyDescent="0.35">
      <c r="A18" s="18" t="s">
        <v>20</v>
      </c>
      <c r="B18" s="21"/>
      <c r="C18" s="21"/>
      <c r="D18" s="21"/>
      <c r="E18" s="26"/>
    </row>
    <row r="19" spans="1:10" s="20" customFormat="1" ht="15" thickBot="1" x14ac:dyDescent="0.35">
      <c r="A19" s="19" t="s">
        <v>8</v>
      </c>
      <c r="B19" s="22">
        <v>575795</v>
      </c>
      <c r="C19" s="22">
        <v>574006</v>
      </c>
      <c r="D19" s="13">
        <v>-1789</v>
      </c>
      <c r="E19" s="26"/>
      <c r="G19" s="26"/>
      <c r="H19" s="26"/>
      <c r="I19" s="26"/>
      <c r="J19" s="26"/>
    </row>
    <row r="20" spans="1:10" ht="15" thickBot="1" x14ac:dyDescent="0.35">
      <c r="A20" s="18" t="s">
        <v>21</v>
      </c>
      <c r="B20" s="21"/>
      <c r="C20" s="21"/>
      <c r="D20" s="21"/>
      <c r="E20" s="26"/>
    </row>
    <row r="21" spans="1:10" ht="15" thickBot="1" x14ac:dyDescent="0.35">
      <c r="A21" s="4" t="s">
        <v>9</v>
      </c>
      <c r="B21" s="10">
        <f>B5+B7+B9+B11+B13+B15+B17+B19</f>
        <v>8992247</v>
      </c>
      <c r="C21" s="10">
        <f>C5+C7+C9+C11+C13+C15+C17+C19</f>
        <v>9009427</v>
      </c>
      <c r="D21" s="15">
        <f>SUM(C21-B21)</f>
        <v>17180</v>
      </c>
      <c r="E21" s="26"/>
    </row>
    <row r="23" spans="1:10" x14ac:dyDescent="0.3">
      <c r="A23" s="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8c0f289-e8e7-494a-b19b-89669d2ae230" xsi:nil="true"/>
    <lcf76f155ced4ddcb4097134ff3c332f xmlns="8af2e367-119b-40a6-b8bc-684c94c9240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7C131D9954AC140834394027A69795E" ma:contentTypeVersion="16" ma:contentTypeDescription="Skapa ett nytt dokument." ma:contentTypeScope="" ma:versionID="a36dd5aefa2fa160f165b5f9dc7c366c">
  <xsd:schema xmlns:xsd="http://www.w3.org/2001/XMLSchema" xmlns:xs="http://www.w3.org/2001/XMLSchema" xmlns:p="http://schemas.microsoft.com/office/2006/metadata/properties" xmlns:ns2="8af2e367-119b-40a6-b8bc-684c94c92406" xmlns:ns3="e4c4ad44-cfb0-4cb7-99da-831728ff69e8" xmlns:ns4="28c0f289-e8e7-494a-b19b-89669d2ae230" targetNamespace="http://schemas.microsoft.com/office/2006/metadata/properties" ma:root="true" ma:fieldsID="294a78fe0400d91f163a48eec9820a69" ns2:_="" ns3:_="" ns4:_="">
    <xsd:import namespace="8af2e367-119b-40a6-b8bc-684c94c92406"/>
    <xsd:import namespace="e4c4ad44-cfb0-4cb7-99da-831728ff69e8"/>
    <xsd:import namespace="28c0f289-e8e7-494a-b19b-89669d2ae2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f2e367-119b-40a6-b8bc-684c94c924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dc5775e4-b345-4190-a263-decfa033c0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c4ad44-cfb0-4cb7-99da-831728ff69e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c0f289-e8e7-494a-b19b-89669d2ae230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bfe54869-e4d5-4a8f-8839-c086da328893}" ma:internalName="TaxCatchAll" ma:showField="CatchAllData" ma:web="e4c4ad44-cfb0-4cb7-99da-831728ff69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E563E9-7433-4E63-8439-1AB42E49C350}">
  <ds:schemaRefs>
    <ds:schemaRef ds:uri="http://purl.org/dc/dcmitype/"/>
    <ds:schemaRef ds:uri="28c0f289-e8e7-494a-b19b-89669d2ae230"/>
    <ds:schemaRef ds:uri="e4c4ad44-cfb0-4cb7-99da-831728ff69e8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8af2e367-119b-40a6-b8bc-684c94c92406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D9374CB-3CB3-4D19-92D7-988B63DD7A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f2e367-119b-40a6-b8bc-684c94c92406"/>
    <ds:schemaRef ds:uri="e4c4ad44-cfb0-4cb7-99da-831728ff69e8"/>
    <ds:schemaRef ds:uri="28c0f289-e8e7-494a-b19b-89669d2ae2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5D7972-7E1C-46DB-8A1F-41FBCF1BE3D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Alla medel totalt</vt:lpstr>
      <vt:lpstr>Länsgemensamma medel</vt:lpstr>
      <vt:lpstr>Regionala medel</vt:lpstr>
      <vt:lpstr>Kommunala medel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 Andersson</dc:creator>
  <cp:keywords/>
  <dc:description/>
  <cp:lastModifiedBy>Cecilia Bernhardsson</cp:lastModifiedBy>
  <cp:revision/>
  <dcterms:created xsi:type="dcterms:W3CDTF">2025-02-03T07:12:09Z</dcterms:created>
  <dcterms:modified xsi:type="dcterms:W3CDTF">2026-10-14T08:17:05Z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0x01010027C131D9954AC140834394027A69795E</vt:lpwstr>
  </property>
  <property fmtid="{D5CDD505-2E9C-101B-9397-08002B2CF9AE}" pid="3" name="MediaServiceImageTags">
    <vt:lpwstr/>
  </property>
</Properties>
</file>